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430" activeTab="0"/>
  </bookViews>
  <sheets>
    <sheet name="2019" sheetId="1" r:id="rId1"/>
    <sheet name="Foglio2" sheetId="2" r:id="rId2"/>
    <sheet name="Foglio3" sheetId="3" r:id="rId3"/>
  </sheets>
  <definedNames>
    <definedName name="_xlnm.Print_Area" localSheetId="0">'2019'!$A$1:$H$25</definedName>
  </definedNames>
  <calcPr fullCalcOnLoad="1"/>
</workbook>
</file>

<file path=xl/sharedStrings.xml><?xml version="1.0" encoding="utf-8"?>
<sst xmlns="http://schemas.openxmlformats.org/spreadsheetml/2006/main" count="27" uniqueCount="26">
  <si>
    <t>A</t>
  </si>
  <si>
    <t>B</t>
  </si>
  <si>
    <t>C</t>
  </si>
  <si>
    <t>D</t>
  </si>
  <si>
    <t>totale</t>
  </si>
  <si>
    <t>indennità IV</t>
  </si>
  <si>
    <t>incentivi censimento ecc</t>
  </si>
  <si>
    <t>B3</t>
  </si>
  <si>
    <t>Retribuzione di posizione</t>
  </si>
  <si>
    <t>Somme deducibili</t>
  </si>
  <si>
    <t>inail</t>
  </si>
  <si>
    <t>Assegno nucleo famigliare</t>
  </si>
  <si>
    <t>D3</t>
  </si>
  <si>
    <t>Consorzio Monviso Solidale</t>
  </si>
  <si>
    <t>oneri + IRAP</t>
  </si>
  <si>
    <t>Numero dipendenti</t>
  </si>
  <si>
    <t>stipendio base</t>
  </si>
  <si>
    <t>Fondo produttività - parte stabile</t>
  </si>
  <si>
    <t>Fondo produttività - parte variabile soggetta a limite</t>
  </si>
  <si>
    <t>Segretario al 50%</t>
  </si>
  <si>
    <t>PIANTA ORGANICA e SPESA DI PERSONALE</t>
  </si>
  <si>
    <t>TOTALE</t>
  </si>
  <si>
    <t xml:space="preserve">TOTALE </t>
  </si>
  <si>
    <t>Buoni pasto</t>
  </si>
  <si>
    <t xml:space="preserve">Unione </t>
  </si>
  <si>
    <t>MEDIA TRIENNIO 2011-2012-2013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</si>
</sst>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\ [$€-410]_-;\-* #,##0.00\ [$€-410]_-;_-* &quot;-&quot;??\ [$€-410]_-;_-@_-"/>
    <numFmt numFmtId="165" formatCode="[$-410]dddd\ d\ mmmm\ 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8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29" borderId="0" applyNumberFormat="0" applyBorder="0" applyAlignment="0" applyProtection="0"/>
    <xf numFmtId="0" fontId="1" fillId="30" borderId="4" applyNumberFormat="0" applyFont="0" applyAlignment="0" applyProtection="0"/>
    <xf numFmtId="0" fontId="30" fillId="20" borderId="5" applyNumberFormat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8">
    <xf numFmtId="0" fontId="0" fillId="0" borderId="0" xfId="0" applyFont="1" applyAlignment="1">
      <alignment/>
    </xf>
    <xf numFmtId="16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16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37" fillId="0" borderId="10" xfId="0" applyFont="1" applyBorder="1" applyAlignment="1">
      <alignment horizontal="center" wrapText="1"/>
    </xf>
    <xf numFmtId="0" fontId="37" fillId="0" borderId="10" xfId="0" applyFont="1" applyBorder="1" applyAlignment="1">
      <alignment horizontal="center"/>
    </xf>
    <xf numFmtId="44" fontId="0" fillId="0" borderId="10" xfId="0" applyNumberFormat="1" applyBorder="1" applyAlignment="1">
      <alignment/>
    </xf>
    <xf numFmtId="0" fontId="37" fillId="33" borderId="10" xfId="0" applyFont="1" applyFill="1" applyBorder="1" applyAlignment="1">
      <alignment/>
    </xf>
    <xf numFmtId="0" fontId="37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44" fontId="37" fillId="34" borderId="10" xfId="0" applyNumberFormat="1" applyFont="1" applyFill="1" applyBorder="1" applyAlignment="1">
      <alignment/>
    </xf>
    <xf numFmtId="0" fontId="40" fillId="0" borderId="10" xfId="0" applyFont="1" applyBorder="1" applyAlignment="1">
      <alignment/>
    </xf>
    <xf numFmtId="44" fontId="40" fillId="0" borderId="10" xfId="61" applyFont="1" applyBorder="1" applyAlignment="1">
      <alignment/>
    </xf>
    <xf numFmtId="0" fontId="37" fillId="33" borderId="11" xfId="0" applyFont="1" applyFill="1" applyBorder="1" applyAlignment="1">
      <alignment horizontal="center"/>
    </xf>
    <xf numFmtId="0" fontId="37" fillId="33" borderId="12" xfId="0" applyFont="1" applyFill="1" applyBorder="1" applyAlignment="1">
      <alignment horizontal="center"/>
    </xf>
    <xf numFmtId="0" fontId="37" fillId="33" borderId="13" xfId="0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1"/>
  <sheetViews>
    <sheetView tabSelected="1" zoomScalePageLayoutView="0" workbookViewId="0" topLeftCell="A1">
      <selection activeCell="F25" sqref="F25"/>
    </sheetView>
  </sheetViews>
  <sheetFormatPr defaultColWidth="9.140625" defaultRowHeight="15"/>
  <cols>
    <col min="1" max="1" width="48.00390625" style="0" bestFit="1" customWidth="1"/>
    <col min="2" max="2" width="14.8515625" style="0" customWidth="1"/>
    <col min="3" max="3" width="13.28125" style="0" bestFit="1" customWidth="1"/>
    <col min="4" max="6" width="12.7109375" style="0" bestFit="1" customWidth="1"/>
    <col min="7" max="7" width="11.8515625" style="0" bestFit="1" customWidth="1"/>
    <col min="8" max="8" width="12.7109375" style="0" bestFit="1" customWidth="1"/>
  </cols>
  <sheetData>
    <row r="1" spans="1:8" ht="15">
      <c r="A1" s="9" t="s">
        <v>20</v>
      </c>
      <c r="B1" s="15">
        <v>2019</v>
      </c>
      <c r="C1" s="16"/>
      <c r="D1" s="16"/>
      <c r="E1" s="16"/>
      <c r="F1" s="16"/>
      <c r="G1" s="16"/>
      <c r="H1" s="17"/>
    </row>
    <row r="2" spans="1:8" ht="30">
      <c r="A2" s="3"/>
      <c r="B2" s="6" t="s">
        <v>15</v>
      </c>
      <c r="C2" s="6" t="s">
        <v>16</v>
      </c>
      <c r="D2" s="7" t="s">
        <v>4</v>
      </c>
      <c r="E2" s="7" t="s">
        <v>14</v>
      </c>
      <c r="F2" s="7" t="s">
        <v>4</v>
      </c>
      <c r="G2" s="7"/>
      <c r="H2" s="3"/>
    </row>
    <row r="3" spans="1:8" ht="15">
      <c r="A3" s="3"/>
      <c r="B3" s="3"/>
      <c r="C3" s="3"/>
      <c r="D3" s="3"/>
      <c r="E3" s="3"/>
      <c r="F3" s="3"/>
      <c r="G3" s="3"/>
      <c r="H3" s="3"/>
    </row>
    <row r="4" spans="1:8" ht="15">
      <c r="A4" s="4" t="s">
        <v>0</v>
      </c>
      <c r="B4" s="3"/>
      <c r="C4" s="3"/>
      <c r="D4" s="3">
        <f>B4*C4</f>
        <v>0</v>
      </c>
      <c r="E4" s="3">
        <f>D4*G4/100</f>
        <v>0</v>
      </c>
      <c r="F4" s="3"/>
      <c r="G4" s="3">
        <v>35.18</v>
      </c>
      <c r="H4" s="3" t="s">
        <v>10</v>
      </c>
    </row>
    <row r="5" spans="1:8" ht="15">
      <c r="A5" s="3" t="s">
        <v>1</v>
      </c>
      <c r="B5" s="5">
        <v>1</v>
      </c>
      <c r="C5" s="8">
        <v>19536.92</v>
      </c>
      <c r="D5" s="8">
        <f aca="true" t="shared" si="0" ref="D5:D12">B5*C5</f>
        <v>19536.92</v>
      </c>
      <c r="E5" s="8">
        <f>D5*G4/100</f>
        <v>6873.088455999999</v>
      </c>
      <c r="F5" s="8">
        <f aca="true" t="shared" si="1" ref="F5:F12">SUM(D5:E5)</f>
        <v>26410.008455999996</v>
      </c>
      <c r="G5" s="8"/>
      <c r="H5" s="8"/>
    </row>
    <row r="6" spans="1:8" ht="15">
      <c r="A6" s="3" t="s">
        <v>7</v>
      </c>
      <c r="B6" s="5">
        <v>1</v>
      </c>
      <c r="C6" s="8">
        <v>20652.45</v>
      </c>
      <c r="D6" s="8">
        <f t="shared" si="0"/>
        <v>20652.45</v>
      </c>
      <c r="E6" s="8">
        <f>D6*G4/100</f>
        <v>7265.53191</v>
      </c>
      <c r="F6" s="8">
        <f t="shared" si="1"/>
        <v>27917.981910000002</v>
      </c>
      <c r="G6" s="8"/>
      <c r="H6" s="8"/>
    </row>
    <row r="7" spans="1:8" ht="15">
      <c r="A7" s="3" t="s">
        <v>2</v>
      </c>
      <c r="B7" s="5">
        <v>4</v>
      </c>
      <c r="C7" s="8">
        <v>22039.41</v>
      </c>
      <c r="D7" s="8">
        <f t="shared" si="0"/>
        <v>88157.64</v>
      </c>
      <c r="E7" s="8">
        <f>D7*G4/100</f>
        <v>31013.857752</v>
      </c>
      <c r="F7" s="8">
        <f t="shared" si="1"/>
        <v>119171.497752</v>
      </c>
      <c r="G7" s="8"/>
      <c r="H7" s="8"/>
    </row>
    <row r="8" spans="1:8" ht="15">
      <c r="A8" s="3" t="s">
        <v>3</v>
      </c>
      <c r="B8" s="5">
        <v>1</v>
      </c>
      <c r="C8" s="8">
        <v>23980.19</v>
      </c>
      <c r="D8" s="8">
        <f t="shared" si="0"/>
        <v>23980.19</v>
      </c>
      <c r="E8" s="8">
        <f>D8*G4/100</f>
        <v>8436.230841999999</v>
      </c>
      <c r="F8" s="8">
        <f t="shared" si="1"/>
        <v>32416.420842</v>
      </c>
      <c r="G8" s="8"/>
      <c r="H8" s="8"/>
    </row>
    <row r="9" spans="1:8" ht="15">
      <c r="A9" s="3" t="s">
        <v>12</v>
      </c>
      <c r="B9" s="5">
        <v>3</v>
      </c>
      <c r="C9" s="8">
        <v>27572.87</v>
      </c>
      <c r="D9" s="8">
        <f t="shared" si="0"/>
        <v>82718.61</v>
      </c>
      <c r="E9" s="8">
        <f>D9*G4/100</f>
        <v>29100.406998000002</v>
      </c>
      <c r="F9" s="8">
        <f t="shared" si="1"/>
        <v>111819.016998</v>
      </c>
      <c r="G9" s="8"/>
      <c r="H9" s="8"/>
    </row>
    <row r="10" spans="1:8" ht="15">
      <c r="A10" s="3" t="s">
        <v>19</v>
      </c>
      <c r="B10" s="5">
        <v>1</v>
      </c>
      <c r="C10" s="8">
        <v>41000</v>
      </c>
      <c r="D10" s="8">
        <f t="shared" si="0"/>
        <v>41000</v>
      </c>
      <c r="E10" s="8">
        <f>D10*G4/100</f>
        <v>14423.8</v>
      </c>
      <c r="F10" s="8">
        <f t="shared" si="1"/>
        <v>55423.8</v>
      </c>
      <c r="G10" s="8"/>
      <c r="H10" s="8"/>
    </row>
    <row r="11" spans="1:8" ht="15">
      <c r="A11" s="3" t="s">
        <v>24</v>
      </c>
      <c r="B11" s="5">
        <v>1</v>
      </c>
      <c r="C11" s="8">
        <v>29590</v>
      </c>
      <c r="D11" s="8">
        <f t="shared" si="0"/>
        <v>29590</v>
      </c>
      <c r="E11" s="8">
        <f>D11*G4/100</f>
        <v>10409.761999999999</v>
      </c>
      <c r="F11" s="8">
        <f t="shared" si="1"/>
        <v>39999.762</v>
      </c>
      <c r="G11" s="8"/>
      <c r="H11" s="8"/>
    </row>
    <row r="12" spans="1:8" ht="15">
      <c r="A12" s="3" t="s">
        <v>13</v>
      </c>
      <c r="B12" s="5">
        <v>1</v>
      </c>
      <c r="C12" s="8">
        <v>61795.67</v>
      </c>
      <c r="D12" s="8">
        <f t="shared" si="0"/>
        <v>61795.67</v>
      </c>
      <c r="E12" s="8">
        <v>21201.45</v>
      </c>
      <c r="F12" s="8">
        <f t="shared" si="1"/>
        <v>82997.12</v>
      </c>
      <c r="G12" s="8"/>
      <c r="H12" s="8"/>
    </row>
    <row r="13" spans="1:8" ht="15">
      <c r="A13" s="3" t="s">
        <v>22</v>
      </c>
      <c r="B13" s="5"/>
      <c r="C13" s="8"/>
      <c r="D13" s="8"/>
      <c r="E13" s="8"/>
      <c r="F13" s="8">
        <f>SUM(F5:F12)</f>
        <v>496155.607958</v>
      </c>
      <c r="G13" s="8"/>
      <c r="H13" s="8"/>
    </row>
    <row r="14" spans="1:8" ht="15">
      <c r="A14" s="3" t="s">
        <v>17</v>
      </c>
      <c r="B14" s="5">
        <v>1</v>
      </c>
      <c r="C14" s="8"/>
      <c r="D14" s="8">
        <v>32557.01</v>
      </c>
      <c r="E14" s="8">
        <f>D14*G4/100</f>
        <v>11453.556117999999</v>
      </c>
      <c r="F14" s="8"/>
      <c r="G14" s="8"/>
      <c r="H14" s="8"/>
    </row>
    <row r="15" spans="1:8" ht="15">
      <c r="A15" s="3" t="s">
        <v>18</v>
      </c>
      <c r="B15" s="5">
        <v>1</v>
      </c>
      <c r="C15" s="8"/>
      <c r="D15" s="8">
        <v>5356.37</v>
      </c>
      <c r="E15" s="8">
        <f>D15*G4/100</f>
        <v>1884.370966</v>
      </c>
      <c r="F15" s="8"/>
      <c r="G15" s="8"/>
      <c r="H15" s="8"/>
    </row>
    <row r="16" spans="1:8" ht="15">
      <c r="A16" s="4" t="s">
        <v>5</v>
      </c>
      <c r="B16" s="3"/>
      <c r="C16" s="8"/>
      <c r="D16" s="8"/>
      <c r="E16" s="8"/>
      <c r="F16" s="8"/>
      <c r="G16" s="8"/>
      <c r="H16" s="8"/>
    </row>
    <row r="17" spans="1:8" ht="15">
      <c r="A17" s="3" t="s">
        <v>6</v>
      </c>
      <c r="B17" s="3"/>
      <c r="C17" s="8"/>
      <c r="D17" s="8"/>
      <c r="E17" s="8"/>
      <c r="F17" s="8"/>
      <c r="G17" s="8"/>
      <c r="H17" s="8"/>
    </row>
    <row r="18" spans="1:8" ht="15">
      <c r="A18" s="3" t="s">
        <v>8</v>
      </c>
      <c r="B18" s="3"/>
      <c r="C18" s="8"/>
      <c r="D18" s="8">
        <v>64557.08</v>
      </c>
      <c r="E18" s="8">
        <f>D18*G4/100</f>
        <v>22711.180744</v>
      </c>
      <c r="F18" s="8"/>
      <c r="G18" s="8"/>
      <c r="H18" s="8"/>
    </row>
    <row r="19" spans="1:8" ht="15">
      <c r="A19" s="3" t="s">
        <v>11</v>
      </c>
      <c r="B19" s="3"/>
      <c r="C19" s="8"/>
      <c r="D19" s="8">
        <v>2200</v>
      </c>
      <c r="E19" s="8"/>
      <c r="F19" s="8"/>
      <c r="G19" s="8"/>
      <c r="H19" s="8"/>
    </row>
    <row r="20" spans="1:8" ht="15">
      <c r="A20" s="3" t="s">
        <v>23</v>
      </c>
      <c r="B20" s="3"/>
      <c r="C20" s="8"/>
      <c r="D20" s="8">
        <v>5000</v>
      </c>
      <c r="E20" s="8"/>
      <c r="F20" s="8"/>
      <c r="G20" s="8"/>
      <c r="H20" s="8"/>
    </row>
    <row r="21" spans="1:8" ht="15">
      <c r="A21" s="3"/>
      <c r="B21" s="3"/>
      <c r="C21" s="8"/>
      <c r="D21" s="8">
        <f>SUM(D3:D20)</f>
        <v>477101.94</v>
      </c>
      <c r="E21" s="8">
        <f>SUM(E3:E19)</f>
        <v>164773.235786</v>
      </c>
      <c r="F21" s="8">
        <f>SUM(D21:E21)</f>
        <v>641875.175786</v>
      </c>
      <c r="G21" s="8"/>
      <c r="H21" s="8"/>
    </row>
    <row r="22" spans="1:8" ht="15">
      <c r="A22" s="3" t="s">
        <v>9</v>
      </c>
      <c r="B22" s="3"/>
      <c r="C22" s="8"/>
      <c r="D22" s="8"/>
      <c r="E22" s="8"/>
      <c r="F22" s="8">
        <v>-37287.79</v>
      </c>
      <c r="H22" s="8"/>
    </row>
    <row r="23" spans="1:8" ht="15">
      <c r="A23" s="10" t="s">
        <v>21</v>
      </c>
      <c r="B23" s="11"/>
      <c r="C23" s="11"/>
      <c r="D23" s="11"/>
      <c r="E23" s="11"/>
      <c r="F23" s="12">
        <f>SUM(F21:F22)</f>
        <v>604587.3857859999</v>
      </c>
      <c r="G23" s="3"/>
      <c r="H23" s="3"/>
    </row>
    <row r="24" spans="1:8" ht="15">
      <c r="A24" s="13" t="s">
        <v>25</v>
      </c>
      <c r="B24" s="13"/>
      <c r="C24" s="13"/>
      <c r="D24" s="13"/>
      <c r="E24" s="13"/>
      <c r="F24" s="14">
        <v>604953.26</v>
      </c>
      <c r="G24" s="3"/>
      <c r="H24" s="3"/>
    </row>
    <row r="25" spans="1:8" ht="15">
      <c r="A25" s="4"/>
      <c r="B25" s="3"/>
      <c r="C25" s="3"/>
      <c r="D25" s="3"/>
      <c r="E25" s="3"/>
      <c r="F25" s="3"/>
      <c r="G25" s="3"/>
      <c r="H25" s="3"/>
    </row>
    <row r="30" ht="15">
      <c r="A30" s="1"/>
    </row>
    <row r="38" ht="15">
      <c r="A38" s="1"/>
    </row>
    <row r="44" ht="15">
      <c r="A44" s="1"/>
    </row>
    <row r="53" ht="15">
      <c r="A53" s="1"/>
    </row>
    <row r="57" ht="15">
      <c r="A57" s="1"/>
    </row>
    <row r="70" ht="15">
      <c r="C70" s="2"/>
    </row>
    <row r="71" ht="15">
      <c r="A71" s="1"/>
    </row>
  </sheetData>
  <sheetProtection/>
  <mergeCells count="1">
    <mergeCell ref="B1:H1"/>
  </mergeCells>
  <printOptions/>
  <pageMargins left="0.7" right="0.7" top="0.75" bottom="0.75" header="0.3" footer="0.3"/>
  <pageSetup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Franco Groppo</cp:lastModifiedBy>
  <cp:lastPrinted>2019-04-04T15:03:11Z</cp:lastPrinted>
  <dcterms:created xsi:type="dcterms:W3CDTF">2012-06-18T19:28:23Z</dcterms:created>
  <dcterms:modified xsi:type="dcterms:W3CDTF">2019-04-30T08:04:33Z</dcterms:modified>
  <cp:category/>
  <cp:version/>
  <cp:contentType/>
  <cp:contentStatus/>
</cp:coreProperties>
</file>